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come Statement" sheetId="1" r:id="rId1"/>
    <sheet name="Balance Sheet" sheetId="2" r:id="rId2"/>
    <sheet name="Change in Equity" sheetId="3" r:id="rId3"/>
    <sheet name="Cashflow" sheetId="4" r:id="rId4"/>
  </sheets>
  <definedNames>
    <definedName name="_xlnm.Print_Area" localSheetId="1">'Balance Sheet'!$A$1:$C$50</definedName>
    <definedName name="_xlnm.Print_Area" localSheetId="3">'Cashflow'!$A$1:$H$37</definedName>
    <definedName name="_xlnm.Print_Area" localSheetId="2">'Change in Equity'!$A$1:$J$18</definedName>
    <definedName name="_xlnm.Print_Area" localSheetId="0">'Income Statement'!$A$1:$J$29</definedName>
  </definedNames>
  <calcPr fullCalcOnLoad="1"/>
</workbook>
</file>

<file path=xl/sharedStrings.xml><?xml version="1.0" encoding="utf-8"?>
<sst xmlns="http://schemas.openxmlformats.org/spreadsheetml/2006/main" count="130" uniqueCount="102">
  <si>
    <t>GPA Holdings Berhad</t>
  </si>
  <si>
    <t>Condensed Consolidated Income Statements</t>
  </si>
  <si>
    <t>(The current year figures have not been audited)</t>
  </si>
  <si>
    <t>3 months ended</t>
  </si>
  <si>
    <t>RM'000</t>
  </si>
  <si>
    <t>Sales</t>
  </si>
  <si>
    <t>Expenses excluding finance cost and tax</t>
  </si>
  <si>
    <t>Other income</t>
  </si>
  <si>
    <t>- Operating income</t>
  </si>
  <si>
    <t>- Interest income</t>
  </si>
  <si>
    <t>Profit from operations</t>
  </si>
  <si>
    <t>Amortisation of reserve on consolidation</t>
  </si>
  <si>
    <t>Finance cost</t>
  </si>
  <si>
    <t>Profit from ordinary activities before tax</t>
  </si>
  <si>
    <t>Tax</t>
  </si>
  <si>
    <t>Profit from ordinary activities after tax</t>
  </si>
  <si>
    <t>Minority interest</t>
  </si>
  <si>
    <t>Net profit for the period</t>
  </si>
  <si>
    <t>Earnings per share - basic (Sen)</t>
  </si>
  <si>
    <t>The previous year comparative figures have been amended to reflect the presentation of the current quarter ended 31 December 2003</t>
  </si>
  <si>
    <t>The condensed consolidated income statement should be read in conjunction with the financial statement for the financial year ended 31 March 2003</t>
  </si>
  <si>
    <t>Interim report for the three and nine months ended 31 December 2003</t>
  </si>
  <si>
    <t>9 months ended</t>
  </si>
  <si>
    <t>31/12/03</t>
  </si>
  <si>
    <t>31/12/02</t>
  </si>
  <si>
    <t>Condensed Consolidated Balance Sheet</t>
  </si>
  <si>
    <t>(These figures have not been audited)</t>
  </si>
  <si>
    <t>As at</t>
  </si>
  <si>
    <t>31/03/03</t>
  </si>
  <si>
    <t>Non current assets</t>
  </si>
  <si>
    <t>Property, plant and equipment</t>
  </si>
  <si>
    <t>Investment properties</t>
  </si>
  <si>
    <t>Intangible assets</t>
  </si>
  <si>
    <t>Investment in Associated Company</t>
  </si>
  <si>
    <t>Other non current assets</t>
  </si>
  <si>
    <t>Inventories</t>
  </si>
  <si>
    <t>Receivables, deposits and prepayments</t>
  </si>
  <si>
    <t>Marketable securities</t>
  </si>
  <si>
    <t>Cash and cash equivalent</t>
  </si>
  <si>
    <t>Less: Current liabilites</t>
  </si>
  <si>
    <t>Provisions</t>
  </si>
  <si>
    <t>Trade Payables</t>
  </si>
  <si>
    <t>Other payables</t>
  </si>
  <si>
    <t>Tax liabilities</t>
  </si>
  <si>
    <t>Bank borrowings</t>
  </si>
  <si>
    <t>Dividend payable</t>
  </si>
  <si>
    <t>Net current assets</t>
  </si>
  <si>
    <t>Less: Non current liabilities</t>
  </si>
  <si>
    <t>Deferred tax liabilities</t>
  </si>
  <si>
    <t>Capital and reserves</t>
  </si>
  <si>
    <t>Share capital</t>
  </si>
  <si>
    <t>Reserves</t>
  </si>
  <si>
    <t>Shareholders' equity</t>
  </si>
  <si>
    <t>Net Tangible Assets per Share (RM)</t>
  </si>
  <si>
    <t>The condensed consolidated balance sheet should be read in conjunction with the financial statement for the financial year ended 31 March 2003</t>
  </si>
  <si>
    <t>Interim report as at 31 December 2003</t>
  </si>
  <si>
    <t>Interim report for the six months ended 31 December 2003</t>
  </si>
  <si>
    <t>Condensed Consolidated Statement of Change in Equity</t>
  </si>
  <si>
    <t>Non-distributable</t>
  </si>
  <si>
    <t>Distributable</t>
  </si>
  <si>
    <t>Share Capital</t>
  </si>
  <si>
    <t>Share Premium</t>
  </si>
  <si>
    <t>Negative goodwill on consolidation</t>
  </si>
  <si>
    <t>Retained Earnings</t>
  </si>
  <si>
    <t>Total</t>
  </si>
  <si>
    <t>RM '000</t>
  </si>
  <si>
    <t>Balance as at 1 April 2003</t>
  </si>
  <si>
    <t>-</t>
  </si>
  <si>
    <t>As previously reported</t>
  </si>
  <si>
    <t>Net profit for the current</t>
  </si>
  <si>
    <t>financial year to date</t>
  </si>
  <si>
    <t>Amortisation of negative goodwill</t>
  </si>
  <si>
    <t>on consolidation</t>
  </si>
  <si>
    <t>The condensed consolidated statement of change in equity should be read in conjunction with the financial statement for the financial year ended 31 March 2003</t>
  </si>
  <si>
    <t>Condensed Consolidated Cashflow Statements</t>
  </si>
  <si>
    <t>12 months ended</t>
  </si>
  <si>
    <t>Operating activities</t>
  </si>
  <si>
    <t>Cash from operations</t>
  </si>
  <si>
    <t>Interest paid</t>
  </si>
  <si>
    <t>Interest received</t>
  </si>
  <si>
    <t>Dividend received</t>
  </si>
  <si>
    <t>Taxation paid</t>
  </si>
  <si>
    <t>Investing activities</t>
  </si>
  <si>
    <t>Purchase of fixed assets</t>
  </si>
  <si>
    <t>Proceeds from disposal of fixed assets</t>
  </si>
  <si>
    <t>Net cash flow used in investing activities</t>
  </si>
  <si>
    <t>Financing activities</t>
  </si>
  <si>
    <t>Net proceeds from bank borrowings</t>
  </si>
  <si>
    <t>Deposit pledged as security for bank facilities</t>
  </si>
  <si>
    <t>Divident paid to shareholders</t>
  </si>
  <si>
    <t>Proceeds from issuance of shares</t>
  </si>
  <si>
    <t>Repayment of financial creditors</t>
  </si>
  <si>
    <t>Net cash flow used in financing activities</t>
  </si>
  <si>
    <t>Net movement in cash and cash equivalents</t>
  </si>
  <si>
    <t>Cash and cash equivalents</t>
  </si>
  <si>
    <t xml:space="preserve"> - at start of the period</t>
  </si>
  <si>
    <t xml:space="preserve"> - at end of the period</t>
  </si>
  <si>
    <t>The condensed consolidated cashflow statement should be read in conjunction with the financial statement for the financial year ended 31 March 2003</t>
  </si>
  <si>
    <t>Balance as at 31 December 2003</t>
  </si>
  <si>
    <t>Interim report for the three months ended 31 December 2003</t>
  </si>
  <si>
    <t>31/12/2003</t>
  </si>
  <si>
    <t>31/12/2002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</si>
</sst>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??_ ;_ @_ "/>
    <numFmt numFmtId="165" formatCode="#,##0;[Red]\(#,##0\)"/>
    <numFmt numFmtId="166" formatCode="_-* #,##0_-;\-* #,##0_-;_-* &quot;-&quot;??_-;_-@_-"/>
    <numFmt numFmtId="167" formatCode="_-* #,##0.00_-;\-* #,##0.00_-;_-* &quot;-&quot;??_-;_-@_-"/>
    <numFmt numFmtId="168" formatCode="_(* #,##0.000_);_(* \(#,##0.000\);_(* &quot;-&quot;_);_(@_)"/>
    <numFmt numFmtId="169" formatCode="0.000"/>
    <numFmt numFmtId="170" formatCode="_(* #,##0_);_(* \(#,##0\);_(* &quot;-&quot;??_);_(@_)"/>
    <numFmt numFmtId="171" formatCode="_(* #,##0.00_);_(* \(#,##0.00\);_(* &quot;-&quot;_);_(@_)"/>
    <numFmt numFmtId="172" formatCode="0.0"/>
    <numFmt numFmtId="173" formatCode="_(* #,##0.0000_);_(* \(#,##0.0000\);_(* &quot;-&quot;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_);_(@_)"/>
    <numFmt numFmtId="177" formatCode="_(* #,##0.000_);_(* \(#,##0.000\);_(* &quot;-&quot;???_);_(@_)"/>
    <numFmt numFmtId="178" formatCode="0.0%"/>
    <numFmt numFmtId="179" formatCode="_ * #,##0.00_ ;_ * \-#,##0.00_ ;_ * &quot;-&quot;??_ ;_ @_ "/>
    <numFmt numFmtId="180" formatCode="_ * #,##0.000_ ;_ * \-#,##0.000_ ;_ * &quot;-&quot;??_ ;_ @_ "/>
    <numFmt numFmtId="181" formatCode="_(* #,##0.00000_);_(* \(#,##0.00000\);_(* &quot;-&quot;??_);_(@_)"/>
    <numFmt numFmtId="182" formatCode="#,##0.0_);\(#,##0.0\)"/>
    <numFmt numFmtId="183" formatCode="#,##0.000_);\(#,##0.000\)"/>
    <numFmt numFmtId="184" formatCode="_ * #,##0.000_ ;_ * \(#,##0.000\)_ ;_ * &quot;-&quot;??_ ;_ @_ "/>
    <numFmt numFmtId="185" formatCode="_(* #,##0.0_);_(* \(#,##0.0\);_(* &quot;-&quot;??_);_(@_)"/>
    <numFmt numFmtId="186" formatCode="_ * #,##0_ ;_ * \(#,##0\)_ ;_ * &quot;-&quot;??_ ;_ @_ "/>
    <numFmt numFmtId="187" formatCode="_ * #,##0.00_ ;_ * \(#,##0.00\)_ ;_ * &quot;-&quot;??_ ;_ @_ "/>
    <numFmt numFmtId="188" formatCode="_ * #,##0.0_ ;_ * \(#,##0.0\)_ ;_ * &quot;-&quot;??_ ;_ @_ "/>
    <numFmt numFmtId="189" formatCode="_(* #,##0.00000_);_(* \(#,##0.00000\);_(* &quot;-&quot;?????_);_(@_)"/>
    <numFmt numFmtId="190" formatCode="_ * #,##0.0000_ ;_ * \(#,##0.0000\)_ ;_ * &quot;-&quot;??_ ;_ @_ "/>
    <numFmt numFmtId="191" formatCode="_(* #,##0.0000_);_(* \(#,##0.0000\);_(* &quot;-&quot;????_);_(@_)"/>
    <numFmt numFmtId="192" formatCode="_(* #,##0*_\);_(* \(#,##0\);_(* &quot;-&quot;_);_(@_)"/>
    <numFmt numFmtId="193" formatCode="_(* #,##0_)&quot;*&quot;;_(* \(#,##0\);_(* &quot;-&quot;_);_(@_)"/>
    <numFmt numFmtId="194" formatCode="_(* #,##0.0_);_(* \(#,##0.0\);_(* &quot;-&quot;_);_(@_)"/>
    <numFmt numFmtId="195" formatCode="_(* #,##0.0_);_(* \(#,##0.0\);_(* &quot;-&quot;?_);_(@_)"/>
    <numFmt numFmtId="196" formatCode="#,##0.00000_);\(#,##0.00000\)"/>
  </numFmts>
  <fonts count="13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0"/>
    </font>
    <font>
      <b/>
      <i/>
      <sz val="10"/>
      <name val="Times New Roman"/>
      <family val="1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 quotePrefix="1">
      <alignment vertical="top"/>
    </xf>
    <xf numFmtId="41" fontId="3" fillId="0" borderId="0" xfId="0" applyNumberFormat="1" applyFont="1" applyAlignment="1">
      <alignment vertical="top"/>
    </xf>
    <xf numFmtId="41" fontId="0" fillId="0" borderId="0" xfId="0" applyNumberFormat="1" applyFont="1" applyFill="1" applyAlignment="1">
      <alignment vertical="top"/>
    </xf>
    <xf numFmtId="41" fontId="3" fillId="0" borderId="0" xfId="15" applyNumberFormat="1" applyFont="1" applyAlignment="1">
      <alignment vertical="top"/>
    </xf>
    <xf numFmtId="41" fontId="0" fillId="0" borderId="0" xfId="0" applyNumberFormat="1" applyFont="1" applyBorder="1" applyAlignment="1">
      <alignment vertical="top"/>
    </xf>
    <xf numFmtId="0" fontId="0" fillId="0" borderId="0" xfId="0" applyFont="1" applyAlignment="1" quotePrefix="1">
      <alignment/>
    </xf>
    <xf numFmtId="41" fontId="0" fillId="0" borderId="1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3" fillId="0" borderId="1" xfId="15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6" fillId="0" borderId="0" xfId="15" applyNumberFormat="1" applyFont="1" applyAlignment="1">
      <alignment/>
    </xf>
    <xf numFmtId="41" fontId="3" fillId="0" borderId="0" xfId="0" applyNumberFormat="1" applyFont="1" applyFill="1" applyAlignment="1">
      <alignment/>
    </xf>
    <xf numFmtId="41" fontId="6" fillId="0" borderId="2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6" fillId="0" borderId="2" xfId="15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39" fontId="0" fillId="0" borderId="0" xfId="15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9" fontId="8" fillId="0" borderId="0" xfId="24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 quotePrefix="1">
      <alignment horizontal="center"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3" fillId="0" borderId="0" xfId="0" applyNumberFormat="1" applyFont="1" applyBorder="1" applyAlignment="1">
      <alignment/>
    </xf>
    <xf numFmtId="41" fontId="0" fillId="0" borderId="1" xfId="0" applyNumberFormat="1" applyBorder="1" applyAlignment="1">
      <alignment/>
    </xf>
    <xf numFmtId="41" fontId="6" fillId="0" borderId="3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41" fontId="6" fillId="0" borderId="1" xfId="0" applyNumberFormat="1" applyFont="1" applyBorder="1" applyAlignment="1">
      <alignment/>
    </xf>
    <xf numFmtId="41" fontId="7" fillId="0" borderId="1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1" fontId="7" fillId="0" borderId="4" xfId="0" applyNumberFormat="1" applyFont="1" applyBorder="1" applyAlignment="1">
      <alignment/>
    </xf>
    <xf numFmtId="171" fontId="3" fillId="0" borderId="4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0" fontId="3" fillId="0" borderId="0" xfId="23" applyFont="1" applyAlignment="1">
      <alignment/>
    </xf>
    <xf numFmtId="0" fontId="0" fillId="0" borderId="0" xfId="23" applyAlignment="1">
      <alignment/>
    </xf>
    <xf numFmtId="0" fontId="0" fillId="0" borderId="0" xfId="23" applyFont="1" applyAlignment="1">
      <alignment/>
    </xf>
    <xf numFmtId="0" fontId="4" fillId="0" borderId="0" xfId="23" applyFont="1" applyAlignment="1">
      <alignment/>
    </xf>
    <xf numFmtId="0" fontId="0" fillId="0" borderId="1" xfId="23" applyBorder="1" applyAlignment="1">
      <alignment horizontal="center"/>
    </xf>
    <xf numFmtId="0" fontId="0" fillId="0" borderId="0" xfId="23" applyBorder="1" applyAlignment="1">
      <alignment horizontal="center"/>
    </xf>
    <xf numFmtId="0" fontId="0" fillId="0" borderId="0" xfId="23" applyAlignment="1">
      <alignment horizontal="center" vertical="top" wrapText="1"/>
    </xf>
    <xf numFmtId="0" fontId="3" fillId="0" borderId="0" xfId="23" applyFont="1" applyAlignment="1">
      <alignment horizontal="center" wrapText="1"/>
    </xf>
    <xf numFmtId="0" fontId="3" fillId="0" borderId="0" xfId="23" applyFont="1" applyAlignment="1">
      <alignment horizontal="center"/>
    </xf>
    <xf numFmtId="41" fontId="0" fillId="0" borderId="0" xfId="23" applyNumberFormat="1" applyAlignment="1">
      <alignment horizontal="center" vertical="top" wrapText="1"/>
    </xf>
    <xf numFmtId="41" fontId="0" fillId="0" borderId="0" xfId="23" applyNumberFormat="1" applyAlignment="1">
      <alignment/>
    </xf>
    <xf numFmtId="41" fontId="0" fillId="0" borderId="0" xfId="23" applyNumberFormat="1" applyFill="1" applyBorder="1" applyAlignment="1">
      <alignment/>
    </xf>
    <xf numFmtId="41" fontId="0" fillId="0" borderId="5" xfId="23" applyNumberFormat="1" applyBorder="1" applyAlignment="1">
      <alignment/>
    </xf>
    <xf numFmtId="0" fontId="3" fillId="0" borderId="0" xfId="22" applyFont="1" applyAlignment="1">
      <alignment/>
    </xf>
    <xf numFmtId="0" fontId="0" fillId="0" borderId="0" xfId="22" applyFont="1" applyAlignment="1">
      <alignment/>
    </xf>
    <xf numFmtId="0" fontId="0" fillId="0" borderId="0" xfId="22" applyAlignment="1">
      <alignment/>
    </xf>
    <xf numFmtId="0" fontId="3" fillId="0" borderId="0" xfId="22" applyFont="1" applyAlignment="1">
      <alignment horizontal="center"/>
    </xf>
    <xf numFmtId="14" fontId="3" fillId="0" borderId="0" xfId="22" applyNumberFormat="1" applyFont="1" applyAlignment="1" quotePrefix="1">
      <alignment horizontal="center"/>
    </xf>
    <xf numFmtId="14" fontId="3" fillId="0" borderId="0" xfId="22" applyNumberFormat="1" applyFont="1" applyAlignment="1">
      <alignment horizontal="center"/>
    </xf>
    <xf numFmtId="0" fontId="3" fillId="0" borderId="0" xfId="22" applyFont="1" applyFill="1" applyAlignment="1">
      <alignment/>
    </xf>
    <xf numFmtId="0" fontId="10" fillId="0" borderId="0" xfId="22" applyFont="1" applyAlignment="1">
      <alignment horizontal="center"/>
    </xf>
    <xf numFmtId="164" fontId="5" fillId="0" borderId="0" xfId="17" applyNumberFormat="1" applyFont="1" applyFill="1" applyAlignment="1">
      <alignment/>
    </xf>
    <xf numFmtId="41" fontId="0" fillId="0" borderId="0" xfId="22" applyNumberFormat="1" applyAlignment="1">
      <alignment/>
    </xf>
    <xf numFmtId="164" fontId="11" fillId="0" borderId="0" xfId="17" applyNumberFormat="1" applyFont="1" applyFill="1" applyAlignment="1">
      <alignment/>
    </xf>
    <xf numFmtId="41" fontId="0" fillId="0" borderId="0" xfId="17" applyNumberFormat="1" applyFont="1" applyAlignment="1">
      <alignment/>
    </xf>
    <xf numFmtId="41" fontId="0" fillId="0" borderId="1" xfId="17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164" fontId="12" fillId="0" borderId="0" xfId="17" applyNumberFormat="1" applyFont="1" applyFill="1" applyAlignment="1">
      <alignment/>
    </xf>
    <xf numFmtId="41" fontId="3" fillId="0" borderId="0" xfId="17" applyNumberFormat="1" applyFont="1" applyAlignment="1">
      <alignment/>
    </xf>
    <xf numFmtId="41" fontId="0" fillId="0" borderId="0" xfId="15" applyNumberFormat="1" applyFont="1" applyBorder="1" applyAlignment="1">
      <alignment/>
    </xf>
    <xf numFmtId="41" fontId="0" fillId="0" borderId="1" xfId="15" applyNumberFormat="1" applyBorder="1" applyAlignment="1">
      <alignment/>
    </xf>
    <xf numFmtId="41" fontId="3" fillId="0" borderId="1" xfId="17" applyNumberFormat="1" applyFont="1" applyBorder="1" applyAlignment="1">
      <alignment/>
    </xf>
    <xf numFmtId="41" fontId="3" fillId="0" borderId="5" xfId="17" applyNumberFormat="1" applyFont="1" applyBorder="1" applyAlignment="1">
      <alignment/>
    </xf>
    <xf numFmtId="41" fontId="3" fillId="0" borderId="5" xfId="15" applyNumberFormat="1" applyFont="1" applyBorder="1" applyAlignment="1">
      <alignment/>
    </xf>
    <xf numFmtId="0" fontId="0" fillId="0" borderId="0" xfId="22" applyFill="1" applyAlignment="1">
      <alignment/>
    </xf>
    <xf numFmtId="0" fontId="0" fillId="0" borderId="0" xfId="0" applyFont="1" applyAlignment="1">
      <alignment/>
    </xf>
    <xf numFmtId="0" fontId="3" fillId="0" borderId="0" xfId="22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41" fontId="0" fillId="0" borderId="0" xfId="0" applyNumberFormat="1" applyFont="1" applyAlignment="1">
      <alignment horizontal="justify" vertical="top" wrapText="1"/>
    </xf>
    <xf numFmtId="41" fontId="0" fillId="0" borderId="0" xfId="0" applyNumberFormat="1" applyFont="1" applyAlignment="1">
      <alignment wrapText="1"/>
    </xf>
    <xf numFmtId="0" fontId="3" fillId="0" borderId="0" xfId="23" applyFont="1" applyAlignment="1">
      <alignment/>
    </xf>
    <xf numFmtId="0" fontId="0" fillId="0" borderId="1" xfId="23" applyBorder="1" applyAlignment="1">
      <alignment horizontal="center"/>
    </xf>
    <xf numFmtId="0" fontId="0" fillId="0" borderId="0" xfId="22" applyFont="1" applyAlignment="1">
      <alignment horizontal="justify" vertical="top" wrapText="1"/>
    </xf>
    <xf numFmtId="0" fontId="3" fillId="0" borderId="0" xfId="22" applyFont="1" applyAlignment="1">
      <alignment/>
    </xf>
    <xf numFmtId="0" fontId="0" fillId="0" borderId="0" xfId="22" applyFont="1" applyAlignment="1">
      <alignment/>
    </xf>
  </cellXfs>
  <cellStyles count="11">
    <cellStyle name="Normal" xfId="0"/>
    <cellStyle name="Comma" xfId="15"/>
    <cellStyle name="Comma [0]" xfId="16"/>
    <cellStyle name="Comma_GPAH Co Cashflow Q1 2004" xfId="17"/>
    <cellStyle name="Currency" xfId="18"/>
    <cellStyle name="Currency [0]" xfId="19"/>
    <cellStyle name="Followed Hyperlink" xfId="20"/>
    <cellStyle name="Hyperlink" xfId="21"/>
    <cellStyle name="Normal_GPAH Co Cashflow Q1 2004" xfId="22"/>
    <cellStyle name="Normal_GPAH Co Cashflow Q4 2003-audited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D1"/>
    </sheetView>
  </sheetViews>
  <sheetFormatPr defaultColWidth="9.33203125" defaultRowHeight="12.75"/>
  <cols>
    <col min="1" max="1" width="3.16015625" style="2" customWidth="1"/>
    <col min="2" max="2" width="2.5" style="2" customWidth="1"/>
    <col min="3" max="3" width="23.16015625" style="2" customWidth="1"/>
    <col min="4" max="4" width="3.66015625" style="2" customWidth="1"/>
    <col min="5" max="5" width="2.83203125" style="2" customWidth="1"/>
    <col min="6" max="6" width="2" style="2" customWidth="1"/>
    <col min="7" max="7" width="15.5" style="2" bestFit="1" customWidth="1"/>
    <col min="8" max="8" width="14.5" style="2" bestFit="1" customWidth="1"/>
    <col min="9" max="9" width="14.83203125" style="2" bestFit="1" customWidth="1"/>
    <col min="10" max="10" width="12.66015625" style="2" bestFit="1" customWidth="1"/>
    <col min="11" max="16384" width="9.33203125" style="2" customWidth="1"/>
  </cols>
  <sheetData>
    <row r="1" spans="1:4" ht="12.75">
      <c r="A1" s="94" t="s">
        <v>0</v>
      </c>
      <c r="B1" s="94"/>
      <c r="C1" s="94"/>
      <c r="D1" s="94"/>
    </row>
    <row r="2" spans="1:10" ht="12.75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</row>
    <row r="3" spans="1:7" ht="12.75">
      <c r="A3" s="94" t="s">
        <v>1</v>
      </c>
      <c r="B3" s="94"/>
      <c r="C3" s="94"/>
      <c r="D3" s="94"/>
      <c r="E3" s="94"/>
      <c r="F3" s="94"/>
      <c r="G3" s="94"/>
    </row>
    <row r="4" spans="1:7" ht="12.75">
      <c r="A4" s="3" t="s">
        <v>2</v>
      </c>
      <c r="B4" s="1"/>
      <c r="C4" s="1"/>
      <c r="D4" s="1"/>
      <c r="E4" s="1"/>
      <c r="F4" s="1"/>
      <c r="G4" s="1"/>
    </row>
    <row r="6" spans="7:10" ht="21.75" customHeight="1">
      <c r="G6" s="92" t="s">
        <v>3</v>
      </c>
      <c r="H6" s="92"/>
      <c r="I6" s="92" t="s">
        <v>22</v>
      </c>
      <c r="J6" s="92"/>
    </row>
    <row r="7" spans="5:10" ht="21.75" customHeight="1">
      <c r="E7" s="4"/>
      <c r="G7" s="5" t="s">
        <v>23</v>
      </c>
      <c r="H7" s="6" t="s">
        <v>24</v>
      </c>
      <c r="I7" s="5" t="s">
        <v>23</v>
      </c>
      <c r="J7" s="6" t="s">
        <v>24</v>
      </c>
    </row>
    <row r="8" spans="7:10" ht="21.75" customHeight="1">
      <c r="G8" s="4" t="s">
        <v>4</v>
      </c>
      <c r="H8" s="7" t="s">
        <v>4</v>
      </c>
      <c r="I8" s="4" t="s">
        <v>4</v>
      </c>
      <c r="J8" s="7" t="s">
        <v>4</v>
      </c>
    </row>
    <row r="9" spans="2:14" ht="21.75" customHeight="1">
      <c r="B9" s="2" t="s">
        <v>5</v>
      </c>
      <c r="G9" s="9">
        <v>18651.726099999996</v>
      </c>
      <c r="H9" s="8">
        <v>17309.099459999998</v>
      </c>
      <c r="I9" s="10">
        <v>53732.027570000006</v>
      </c>
      <c r="J9" s="8">
        <v>51398.838937999986</v>
      </c>
      <c r="K9" s="96"/>
      <c r="L9" s="96"/>
      <c r="M9" s="96"/>
      <c r="N9" s="96"/>
    </row>
    <row r="10" spans="2:12" ht="21.75" customHeight="1">
      <c r="B10" s="91" t="s">
        <v>6</v>
      </c>
      <c r="C10" s="91"/>
      <c r="G10" s="9">
        <v>-18665.21730000002</v>
      </c>
      <c r="H10" s="8">
        <v>-16083.529519999996</v>
      </c>
      <c r="I10" s="10">
        <v>-52154.77221000003</v>
      </c>
      <c r="J10" s="8">
        <v>-47453.536818</v>
      </c>
      <c r="K10" s="11"/>
      <c r="L10" s="11"/>
    </row>
    <row r="11" spans="2:10" ht="12.75">
      <c r="B11" s="91"/>
      <c r="C11" s="91"/>
      <c r="G11" s="9"/>
      <c r="H11" s="8"/>
      <c r="I11" s="10"/>
      <c r="J11" s="8"/>
    </row>
    <row r="12" spans="2:10" ht="12.75">
      <c r="B12" s="2" t="s">
        <v>7</v>
      </c>
      <c r="G12" s="8"/>
      <c r="H12" s="12"/>
      <c r="I12" s="13"/>
      <c r="J12" s="12"/>
    </row>
    <row r="13" spans="2:14" s="14" customFormat="1" ht="27" customHeight="1">
      <c r="B13" s="15" t="s">
        <v>8</v>
      </c>
      <c r="G13" s="16">
        <v>984.5442100000002</v>
      </c>
      <c r="H13" s="17">
        <v>456.53056000000004</v>
      </c>
      <c r="I13" s="18">
        <v>1996.818923</v>
      </c>
      <c r="J13" s="19">
        <v>1440.56838</v>
      </c>
      <c r="K13" s="95"/>
      <c r="L13" s="95"/>
      <c r="M13" s="95"/>
      <c r="N13" s="95"/>
    </row>
    <row r="14" spans="2:10" ht="21.75" customHeight="1">
      <c r="B14" s="20" t="s">
        <v>9</v>
      </c>
      <c r="G14" s="22">
        <v>19.175760000000007</v>
      </c>
      <c r="H14" s="21">
        <v>40.32251</v>
      </c>
      <c r="I14" s="23">
        <v>102.08734</v>
      </c>
      <c r="J14" s="21">
        <v>94.96042</v>
      </c>
    </row>
    <row r="15" spans="2:10" ht="21.75" customHeight="1">
      <c r="B15" s="2" t="s">
        <v>10</v>
      </c>
      <c r="G15" s="24">
        <v>990.228769999978</v>
      </c>
      <c r="H15" s="25">
        <v>1722.4230100000013</v>
      </c>
      <c r="I15" s="26">
        <v>3676.1616229999736</v>
      </c>
      <c r="J15" s="25">
        <v>5480.830919999986</v>
      </c>
    </row>
    <row r="16" spans="2:10" ht="21.75" customHeight="1">
      <c r="B16" s="93" t="s">
        <v>11</v>
      </c>
      <c r="C16" s="93"/>
      <c r="G16" s="27">
        <v>0</v>
      </c>
      <c r="H16" s="8">
        <v>0</v>
      </c>
      <c r="I16" s="10">
        <v>0</v>
      </c>
      <c r="J16" s="8">
        <v>0</v>
      </c>
    </row>
    <row r="17" spans="2:10" ht="21.75" customHeight="1">
      <c r="B17" s="2" t="s">
        <v>12</v>
      </c>
      <c r="G17" s="22">
        <v>-81.1391</v>
      </c>
      <c r="H17" s="21">
        <v>-89.49598</v>
      </c>
      <c r="I17" s="23">
        <v>-251.86513000000002</v>
      </c>
      <c r="J17" s="21">
        <v>-321.56623</v>
      </c>
    </row>
    <row r="18" spans="2:10" ht="21.75" customHeight="1">
      <c r="B18" s="91" t="s">
        <v>13</v>
      </c>
      <c r="C18" s="91"/>
      <c r="G18" s="24">
        <v>909.089669999978</v>
      </c>
      <c r="H18" s="25">
        <v>1632.9270300000014</v>
      </c>
      <c r="I18" s="26">
        <v>3424.2964929999735</v>
      </c>
      <c r="J18" s="25">
        <v>5159.264689999985</v>
      </c>
    </row>
    <row r="19" spans="2:10" ht="12.75">
      <c r="B19" s="91"/>
      <c r="C19" s="91"/>
      <c r="G19" s="24"/>
      <c r="H19" s="25"/>
      <c r="I19" s="26"/>
      <c r="J19" s="25"/>
    </row>
    <row r="20" spans="2:10" ht="21.75" customHeight="1">
      <c r="B20" s="2" t="s">
        <v>14</v>
      </c>
      <c r="G20" s="22">
        <v>-616.613</v>
      </c>
      <c r="H20" s="21">
        <v>-411.7433220770423</v>
      </c>
      <c r="I20" s="23">
        <v>-922.058</v>
      </c>
      <c r="J20" s="21">
        <v>-1264.2362360223794</v>
      </c>
    </row>
    <row r="21" spans="2:10" ht="21.75" customHeight="1">
      <c r="B21" s="91" t="s">
        <v>15</v>
      </c>
      <c r="C21" s="91"/>
      <c r="G21" s="24">
        <v>292.47666999997796</v>
      </c>
      <c r="H21" s="24">
        <v>1221.283707922959</v>
      </c>
      <c r="I21" s="26">
        <v>2502.3384929999734</v>
      </c>
      <c r="J21" s="24">
        <v>3895.1284539776057</v>
      </c>
    </row>
    <row r="22" spans="2:10" ht="21.75" customHeight="1">
      <c r="B22" s="91"/>
      <c r="C22" s="91"/>
      <c r="G22" s="24"/>
      <c r="H22" s="24"/>
      <c r="I22" s="26"/>
      <c r="J22" s="24"/>
    </row>
    <row r="23" spans="2:10" ht="21.75" customHeight="1">
      <c r="B23" s="2" t="s">
        <v>16</v>
      </c>
      <c r="G23" s="22">
        <v>-46.827</v>
      </c>
      <c r="H23" s="21">
        <v>-36.218</v>
      </c>
      <c r="I23" s="23">
        <v>-113.313501</v>
      </c>
      <c r="J23" s="21">
        <v>-70.31200000000001</v>
      </c>
    </row>
    <row r="24" spans="2:10" ht="21.75" customHeight="1" thickBot="1">
      <c r="B24" s="2" t="s">
        <v>17</v>
      </c>
      <c r="G24" s="28">
        <v>245.44966999997797</v>
      </c>
      <c r="H24" s="29">
        <v>1185.0657079229588</v>
      </c>
      <c r="I24" s="30">
        <v>2389.0249919999733</v>
      </c>
      <c r="J24" s="29">
        <v>3824.8164539776058</v>
      </c>
    </row>
    <row r="25" spans="7:10" ht="21.75" customHeight="1">
      <c r="G25" s="8"/>
      <c r="H25" s="8"/>
      <c r="I25" s="8"/>
      <c r="J25" s="8"/>
    </row>
    <row r="26" spans="2:10" ht="21.75" customHeight="1">
      <c r="B26" s="90" t="s">
        <v>18</v>
      </c>
      <c r="C26" s="90"/>
      <c r="D26" s="90"/>
      <c r="E26" s="90"/>
      <c r="G26" s="31">
        <v>0.6136241749999449</v>
      </c>
      <c r="H26" s="32">
        <v>2.962664269807397</v>
      </c>
      <c r="I26" s="31">
        <v>5.972562479999933</v>
      </c>
      <c r="J26" s="33">
        <v>9.562041134944014</v>
      </c>
    </row>
    <row r="27" ht="21.75" customHeight="1"/>
    <row r="28" ht="12.75">
      <c r="B28" s="2" t="s">
        <v>19</v>
      </c>
    </row>
    <row r="29" ht="12.75">
      <c r="B29" s="2" t="s">
        <v>20</v>
      </c>
    </row>
    <row r="30" ht="12.75">
      <c r="G30" s="12"/>
    </row>
    <row r="31" spans="7:10" ht="12.75">
      <c r="G31" s="34">
        <f>(G9+G10)/G9</f>
        <v>-0.0007233217948671367</v>
      </c>
      <c r="H31" s="34">
        <f>(H9+H10)/H9</f>
        <v>0.07080495105087353</v>
      </c>
      <c r="I31" s="34">
        <f>(I9+I10)/I9</f>
        <v>0.02935410092137667</v>
      </c>
      <c r="J31" s="34">
        <f>(J9+J10)/J9</f>
        <v>0.0767585844645055</v>
      </c>
    </row>
    <row r="32" spans="7:10" ht="12.75">
      <c r="G32" s="34">
        <f>G18/G9</f>
        <v>0.04874024340299412</v>
      </c>
      <c r="H32" s="34">
        <f>H18/H9</f>
        <v>0.09433922508641022</v>
      </c>
      <c r="I32" s="34">
        <f>I18/I9</f>
        <v>0.06372915089680792</v>
      </c>
      <c r="J32" s="34">
        <f>J18/J9</f>
        <v>0.10037706680929825</v>
      </c>
    </row>
  </sheetData>
  <mergeCells count="12">
    <mergeCell ref="A1:D1"/>
    <mergeCell ref="G6:H6"/>
    <mergeCell ref="A3:G3"/>
    <mergeCell ref="K13:N13"/>
    <mergeCell ref="K9:N9"/>
    <mergeCell ref="B26:E26"/>
    <mergeCell ref="A2:J2"/>
    <mergeCell ref="B10:C11"/>
    <mergeCell ref="B18:C19"/>
    <mergeCell ref="B21:C22"/>
    <mergeCell ref="I6:J6"/>
    <mergeCell ref="B16:C16"/>
  </mergeCells>
  <printOptions/>
  <pageMargins left="0.47" right="0.37" top="0.61" bottom="0.6" header="0.5" footer="0.5"/>
  <pageSetup blackAndWhite="1" orientation="landscape" paperSize="9" scale="73" r:id="rId1"/>
  <headerFooter alignWithMargins="0">
    <oddFooter>&amp;L&amp;F-&amp;A-&amp;D&amp;R&amp;P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"/>
    </sheetView>
  </sheetViews>
  <sheetFormatPr defaultColWidth="9.33203125" defaultRowHeight="12.75"/>
  <cols>
    <col min="1" max="1" width="38.66015625" style="0" customWidth="1"/>
    <col min="2" max="2" width="14.5" style="1" bestFit="1" customWidth="1"/>
    <col min="3" max="4" width="11.5" style="0" customWidth="1"/>
  </cols>
  <sheetData>
    <row r="1" spans="1:4" ht="12.75">
      <c r="A1" s="1" t="s">
        <v>0</v>
      </c>
      <c r="C1" s="1"/>
      <c r="D1" s="1"/>
    </row>
    <row r="2" spans="1:4" ht="12.75">
      <c r="A2" s="2" t="s">
        <v>55</v>
      </c>
      <c r="B2" s="2"/>
      <c r="C2" s="2"/>
      <c r="D2" s="2"/>
    </row>
    <row r="3" spans="1:4" ht="12.75">
      <c r="A3" s="1" t="s">
        <v>25</v>
      </c>
      <c r="C3" s="1"/>
      <c r="D3" s="1"/>
    </row>
    <row r="4" ht="12.75">
      <c r="A4" s="3" t="s">
        <v>26</v>
      </c>
    </row>
    <row r="5" spans="2:4" ht="15" customHeight="1">
      <c r="B5" s="4" t="s">
        <v>27</v>
      </c>
      <c r="C5" s="35" t="s">
        <v>27</v>
      </c>
      <c r="D5" s="35"/>
    </row>
    <row r="6" spans="2:4" ht="15" customHeight="1">
      <c r="B6" s="5" t="s">
        <v>23</v>
      </c>
      <c r="C6" s="36" t="s">
        <v>28</v>
      </c>
      <c r="D6" s="36"/>
    </row>
    <row r="7" spans="1:4" ht="15" customHeight="1">
      <c r="A7" s="1" t="s">
        <v>29</v>
      </c>
      <c r="B7" s="4" t="s">
        <v>4</v>
      </c>
      <c r="C7" s="35" t="s">
        <v>4</v>
      </c>
      <c r="D7" s="35"/>
    </row>
    <row r="8" spans="1:4" ht="12.75">
      <c r="A8" t="s">
        <v>30</v>
      </c>
      <c r="B8" s="39">
        <v>36395.70658</v>
      </c>
      <c r="C8" s="37">
        <v>32989.78025</v>
      </c>
      <c r="D8" s="37"/>
    </row>
    <row r="9" spans="1:4" ht="15" customHeight="1" hidden="1">
      <c r="A9" t="s">
        <v>31</v>
      </c>
      <c r="B9" s="9">
        <v>0</v>
      </c>
      <c r="C9" s="38">
        <v>0</v>
      </c>
      <c r="D9" s="38"/>
    </row>
    <row r="10" spans="1:4" ht="15" customHeight="1" hidden="1">
      <c r="A10" t="s">
        <v>32</v>
      </c>
      <c r="B10" s="9">
        <v>0</v>
      </c>
      <c r="C10" s="38">
        <v>0</v>
      </c>
      <c r="D10" s="38"/>
    </row>
    <row r="11" spans="1:4" ht="15" customHeight="1">
      <c r="A11" t="s">
        <v>33</v>
      </c>
      <c r="B11" s="9">
        <v>0</v>
      </c>
      <c r="C11" s="38">
        <v>0</v>
      </c>
      <c r="D11" s="38"/>
    </row>
    <row r="12" spans="1:4" ht="15" customHeight="1" hidden="1">
      <c r="A12" t="s">
        <v>34</v>
      </c>
      <c r="B12" s="39">
        <v>0</v>
      </c>
      <c r="C12" s="38">
        <v>0</v>
      </c>
      <c r="D12" s="38"/>
    </row>
    <row r="13" spans="2:4" ht="15" customHeight="1">
      <c r="B13" s="41">
        <v>36395.70658</v>
      </c>
      <c r="C13" s="42">
        <v>32989.78025</v>
      </c>
      <c r="D13" s="43"/>
    </row>
    <row r="14" spans="2:4" ht="15" customHeight="1">
      <c r="B14" s="9"/>
      <c r="C14" s="38"/>
      <c r="D14" s="38"/>
    </row>
    <row r="15" spans="1:4" ht="15" customHeight="1">
      <c r="A15" s="1" t="s">
        <v>98</v>
      </c>
      <c r="B15" s="9"/>
      <c r="C15" s="38"/>
      <c r="D15" s="38"/>
    </row>
    <row r="16" spans="1:4" ht="15" customHeight="1">
      <c r="A16" t="s">
        <v>35</v>
      </c>
      <c r="B16" s="9">
        <v>14713.322</v>
      </c>
      <c r="C16" s="38">
        <v>11859.793049999998</v>
      </c>
      <c r="D16" s="38"/>
    </row>
    <row r="17" spans="1:4" ht="15" customHeight="1">
      <c r="A17" s="88" t="s">
        <v>36</v>
      </c>
      <c r="B17" s="9">
        <v>31701.29223</v>
      </c>
      <c r="C17" s="38">
        <v>28886.975</v>
      </c>
      <c r="D17" s="38"/>
    </row>
    <row r="18" spans="1:4" ht="15" customHeight="1" hidden="1">
      <c r="A18" s="88" t="s">
        <v>37</v>
      </c>
      <c r="B18" s="9">
        <v>0</v>
      </c>
      <c r="C18" s="38">
        <v>0</v>
      </c>
      <c r="D18" s="38"/>
    </row>
    <row r="19" spans="1:4" ht="15" customHeight="1">
      <c r="A19" t="s">
        <v>38</v>
      </c>
      <c r="B19" s="9">
        <v>4823.22028</v>
      </c>
      <c r="C19" s="38">
        <v>9937.2477</v>
      </c>
      <c r="D19" s="38"/>
    </row>
    <row r="20" spans="2:4" ht="15" customHeight="1">
      <c r="B20" s="41">
        <v>51237.83451</v>
      </c>
      <c r="C20" s="42">
        <v>50684.01575</v>
      </c>
      <c r="D20" s="43"/>
    </row>
    <row r="21" spans="2:4" ht="15" customHeight="1">
      <c r="B21" s="9"/>
      <c r="C21" s="38"/>
      <c r="D21" s="38"/>
    </row>
    <row r="22" spans="1:4" ht="15" customHeight="1">
      <c r="A22" s="1" t="s">
        <v>39</v>
      </c>
      <c r="B22" s="9"/>
      <c r="C22" s="38"/>
      <c r="D22" s="38"/>
    </row>
    <row r="23" spans="1:4" ht="15" customHeight="1" hidden="1">
      <c r="A23" t="s">
        <v>40</v>
      </c>
      <c r="B23" s="9">
        <v>0</v>
      </c>
      <c r="C23" s="38">
        <v>0</v>
      </c>
      <c r="D23" s="38"/>
    </row>
    <row r="24" spans="1:4" ht="15" customHeight="1">
      <c r="A24" t="s">
        <v>41</v>
      </c>
      <c r="B24" s="9">
        <v>7740.67032</v>
      </c>
      <c r="C24" s="38">
        <v>5604.898</v>
      </c>
      <c r="D24" s="38"/>
    </row>
    <row r="25" spans="1:4" ht="15" customHeight="1">
      <c r="A25" t="s">
        <v>42</v>
      </c>
      <c r="B25" s="9">
        <v>2272.8885400000036</v>
      </c>
      <c r="C25" s="38">
        <v>3060.459</v>
      </c>
      <c r="D25" s="38"/>
    </row>
    <row r="26" spans="1:4" ht="15" customHeight="1">
      <c r="A26" t="s">
        <v>43</v>
      </c>
      <c r="B26" s="9">
        <v>22.906120000000556</v>
      </c>
      <c r="C26" s="38">
        <v>294.355</v>
      </c>
      <c r="D26" s="38"/>
    </row>
    <row r="27" spans="1:4" ht="15" customHeight="1">
      <c r="A27" t="s">
        <v>44</v>
      </c>
      <c r="B27" s="9">
        <v>3272.10256</v>
      </c>
      <c r="C27" s="38">
        <v>1397.724</v>
      </c>
      <c r="D27" s="38"/>
    </row>
    <row r="28" spans="1:4" ht="15" customHeight="1" hidden="1">
      <c r="A28" t="s">
        <v>45</v>
      </c>
      <c r="B28" s="9">
        <v>0</v>
      </c>
      <c r="C28" s="38">
        <v>0</v>
      </c>
      <c r="D28" s="38"/>
    </row>
    <row r="29" spans="2:4" ht="15" customHeight="1">
      <c r="B29" s="41">
        <v>13308.567540000004</v>
      </c>
      <c r="C29" s="42">
        <v>10357.436</v>
      </c>
      <c r="D29" s="43"/>
    </row>
    <row r="30" spans="2:4" ht="15" customHeight="1">
      <c r="B30" s="9"/>
      <c r="C30" s="38"/>
      <c r="D30" s="38"/>
    </row>
    <row r="31" spans="1:4" ht="15" customHeight="1">
      <c r="A31" s="1" t="s">
        <v>46</v>
      </c>
      <c r="B31" s="45">
        <v>37929.26697</v>
      </c>
      <c r="C31" s="46">
        <v>40326.57975</v>
      </c>
      <c r="D31" s="43"/>
    </row>
    <row r="32" spans="2:4" ht="15" customHeight="1">
      <c r="B32" s="9"/>
      <c r="C32" s="38"/>
      <c r="D32" s="38"/>
    </row>
    <row r="33" spans="1:4" ht="15" customHeight="1">
      <c r="A33" s="1" t="s">
        <v>47</v>
      </c>
      <c r="B33" s="9"/>
      <c r="C33" s="38"/>
      <c r="D33" s="38"/>
    </row>
    <row r="34" spans="1:4" ht="15" customHeight="1">
      <c r="A34" t="s">
        <v>48</v>
      </c>
      <c r="B34" s="9">
        <v>1322.2220000000002</v>
      </c>
      <c r="C34" s="38">
        <v>1450.248</v>
      </c>
      <c r="D34" s="38"/>
    </row>
    <row r="35" spans="1:4" ht="15" customHeight="1" hidden="1">
      <c r="A35" s="2" t="s">
        <v>40</v>
      </c>
      <c r="B35" s="9">
        <v>0</v>
      </c>
      <c r="C35" s="38">
        <v>0</v>
      </c>
      <c r="D35" s="38"/>
    </row>
    <row r="36" spans="1:4" ht="15" customHeight="1">
      <c r="A36" t="s">
        <v>44</v>
      </c>
      <c r="B36" s="9">
        <v>2323.47773</v>
      </c>
      <c r="C36" s="38">
        <v>3166.3</v>
      </c>
      <c r="D36" s="38"/>
    </row>
    <row r="37" spans="2:4" ht="15" customHeight="1">
      <c r="B37" s="41">
        <v>3645.6997300000003</v>
      </c>
      <c r="C37" s="42">
        <v>4616.548000000001</v>
      </c>
      <c r="D37" s="43"/>
    </row>
    <row r="38" spans="2:4" ht="15" customHeight="1">
      <c r="B38" s="9"/>
      <c r="C38" s="38"/>
      <c r="D38" s="38"/>
    </row>
    <row r="39" spans="2:4" ht="15" customHeight="1" thickBot="1">
      <c r="B39" s="47">
        <v>70679.27382</v>
      </c>
      <c r="C39" s="48">
        <v>68699.812</v>
      </c>
      <c r="D39" s="43"/>
    </row>
    <row r="40" spans="2:4" ht="15" customHeight="1">
      <c r="B40" s="9"/>
      <c r="C40" s="38"/>
      <c r="D40" s="38"/>
    </row>
    <row r="41" spans="1:4" ht="15" customHeight="1" hidden="1">
      <c r="A41" s="1" t="s">
        <v>49</v>
      </c>
      <c r="B41" s="9"/>
      <c r="C41" s="38"/>
      <c r="D41" s="38"/>
    </row>
    <row r="42" spans="1:4" ht="15" customHeight="1">
      <c r="A42" t="s">
        <v>50</v>
      </c>
      <c r="B42" s="9">
        <v>40000</v>
      </c>
      <c r="C42" s="38">
        <v>40000</v>
      </c>
      <c r="D42" s="38"/>
    </row>
    <row r="43" spans="1:4" ht="15" customHeight="1">
      <c r="A43" t="s">
        <v>51</v>
      </c>
      <c r="B43" s="22">
        <v>30193.64082</v>
      </c>
      <c r="C43" s="40">
        <v>28326.791</v>
      </c>
      <c r="D43" s="37"/>
    </row>
    <row r="44" spans="1:4" ht="15" customHeight="1">
      <c r="A44" t="s">
        <v>52</v>
      </c>
      <c r="B44" s="24">
        <v>70193.64082</v>
      </c>
      <c r="C44" s="25">
        <v>68326.99454</v>
      </c>
      <c r="D44" s="25"/>
    </row>
    <row r="45" spans="1:4" ht="15" customHeight="1">
      <c r="A45" s="1" t="s">
        <v>16</v>
      </c>
      <c r="B45" s="22">
        <v>485.633</v>
      </c>
      <c r="C45" s="40">
        <v>372.519</v>
      </c>
      <c r="D45" s="37"/>
    </row>
    <row r="46" spans="2:4" ht="15" customHeight="1" thickBot="1">
      <c r="B46" s="28">
        <v>70679.27382</v>
      </c>
      <c r="C46" s="29">
        <v>68699.51854</v>
      </c>
      <c r="D46" s="43"/>
    </row>
    <row r="47" spans="3:4" ht="12.75">
      <c r="C47" s="44"/>
      <c r="D47" s="44"/>
    </row>
    <row r="48" spans="1:4" ht="13.5" thickBot="1">
      <c r="A48" s="1" t="s">
        <v>53</v>
      </c>
      <c r="B48" s="49">
        <v>1.7548410205</v>
      </c>
      <c r="C48" s="50">
        <v>1.7081748635</v>
      </c>
      <c r="D48" s="51"/>
    </row>
    <row r="50" ht="12.75">
      <c r="A50" s="2" t="s">
        <v>54</v>
      </c>
    </row>
    <row r="51" spans="2:4" ht="12.75">
      <c r="B51" s="52"/>
      <c r="C51" s="52"/>
      <c r="D51" s="52"/>
    </row>
  </sheetData>
  <printOptions/>
  <pageMargins left="0.51" right="0.25" top="0.59" bottom="0.43" header="0.4" footer="0.25"/>
  <pageSetup blackAndWhite="1" orientation="landscape" paperSize="9" scale="77" r:id="rId1"/>
  <headerFooter alignWithMargins="0">
    <oddFooter>&amp;L&amp;F-&amp;A-&amp;D&amp;R&amp;P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1" sqref="A1:D1"/>
    </sheetView>
  </sheetViews>
  <sheetFormatPr defaultColWidth="9.33203125" defaultRowHeight="12.75"/>
  <cols>
    <col min="1" max="1" width="1.66796875" style="54" customWidth="1"/>
    <col min="2" max="2" width="18.66015625" style="54" bestFit="1" customWidth="1"/>
    <col min="3" max="3" width="8" style="54" customWidth="1"/>
    <col min="4" max="4" width="4.66015625" style="54" customWidth="1"/>
    <col min="5" max="5" width="13.83203125" style="54" customWidth="1"/>
    <col min="6" max="6" width="17" style="54" bestFit="1" customWidth="1"/>
    <col min="7" max="7" width="3.5" style="54" customWidth="1"/>
    <col min="8" max="10" width="13.83203125" style="54" customWidth="1"/>
    <col min="11" max="16384" width="9.33203125" style="54" customWidth="1"/>
  </cols>
  <sheetData>
    <row r="1" spans="1:4" ht="12.75">
      <c r="A1" s="97" t="s">
        <v>0</v>
      </c>
      <c r="B1" s="97"/>
      <c r="C1" s="97"/>
      <c r="D1" s="97"/>
    </row>
    <row r="2" spans="1:9" ht="12.75">
      <c r="A2" s="55" t="s">
        <v>56</v>
      </c>
      <c r="C2" s="55"/>
      <c r="D2" s="55"/>
      <c r="E2" s="55"/>
      <c r="F2" s="55"/>
      <c r="G2" s="55"/>
      <c r="H2" s="55"/>
      <c r="I2" s="55"/>
    </row>
    <row r="3" spans="1:8" ht="12.75">
      <c r="A3" s="53" t="s">
        <v>57</v>
      </c>
      <c r="C3" s="53"/>
      <c r="D3" s="53"/>
      <c r="E3" s="53"/>
      <c r="F3" s="53"/>
      <c r="G3" s="53"/>
      <c r="H3" s="53"/>
    </row>
    <row r="4" ht="12.75">
      <c r="A4" s="56" t="s">
        <v>2</v>
      </c>
    </row>
    <row r="5" ht="12.75">
      <c r="A5" s="56"/>
    </row>
    <row r="6" spans="6:9" ht="12.75">
      <c r="F6" s="57" t="s">
        <v>58</v>
      </c>
      <c r="G6" s="58"/>
      <c r="H6" s="98" t="s">
        <v>59</v>
      </c>
      <c r="I6" s="98"/>
    </row>
    <row r="7" spans="5:10" s="59" customFormat="1" ht="38.25">
      <c r="E7" s="60" t="s">
        <v>60</v>
      </c>
      <c r="F7" s="60" t="s">
        <v>61</v>
      </c>
      <c r="G7" s="60"/>
      <c r="H7" s="60" t="s">
        <v>62</v>
      </c>
      <c r="I7" s="60" t="s">
        <v>63</v>
      </c>
      <c r="J7" s="60" t="s">
        <v>64</v>
      </c>
    </row>
    <row r="8" spans="5:10" s="59" customFormat="1" ht="12.75">
      <c r="E8" s="61" t="s">
        <v>65</v>
      </c>
      <c r="F8" s="61" t="s">
        <v>65</v>
      </c>
      <c r="G8" s="61"/>
      <c r="H8" s="61" t="s">
        <v>65</v>
      </c>
      <c r="I8" s="61" t="s">
        <v>65</v>
      </c>
      <c r="J8" s="61" t="s">
        <v>65</v>
      </c>
    </row>
    <row r="9" spans="1:19" s="59" customFormat="1" ht="12.75">
      <c r="A9" s="53" t="s">
        <v>66</v>
      </c>
      <c r="B9" s="54"/>
      <c r="C9" s="54"/>
      <c r="E9" s="61"/>
      <c r="F9" s="61"/>
      <c r="G9" s="61"/>
      <c r="H9" s="61"/>
      <c r="I9" s="61"/>
      <c r="J9" s="61"/>
      <c r="P9" s="62"/>
      <c r="Q9" s="62"/>
      <c r="R9" s="62"/>
      <c r="S9" s="62"/>
    </row>
    <row r="10" spans="1:19" ht="12.75">
      <c r="A10" s="54" t="s">
        <v>67</v>
      </c>
      <c r="B10" s="54" t="s">
        <v>68</v>
      </c>
      <c r="E10" s="63">
        <v>40000</v>
      </c>
      <c r="F10" s="63">
        <v>7359.24</v>
      </c>
      <c r="G10" s="63"/>
      <c r="H10" s="63">
        <v>4986.066</v>
      </c>
      <c r="I10" s="64">
        <v>15981.485</v>
      </c>
      <c r="J10" s="63">
        <v>68327.36</v>
      </c>
      <c r="P10" s="63"/>
      <c r="Q10" s="63"/>
      <c r="R10" s="63"/>
      <c r="S10" s="63"/>
    </row>
    <row r="11" spans="1:19" ht="12.75">
      <c r="A11" s="54" t="s">
        <v>69</v>
      </c>
      <c r="E11" s="63">
        <v>0</v>
      </c>
      <c r="F11" s="63">
        <v>0</v>
      </c>
      <c r="G11" s="63"/>
      <c r="H11" s="63">
        <v>0</v>
      </c>
      <c r="I11" s="63">
        <v>2388.525151999988</v>
      </c>
      <c r="J11" s="63">
        <v>2388.525151999988</v>
      </c>
      <c r="P11" s="63"/>
      <c r="Q11" s="63"/>
      <c r="R11" s="63"/>
      <c r="S11" s="63"/>
    </row>
    <row r="12" spans="2:19" ht="12.75">
      <c r="B12" s="54" t="s">
        <v>70</v>
      </c>
      <c r="E12" s="63"/>
      <c r="F12" s="63"/>
      <c r="G12" s="63"/>
      <c r="H12" s="63"/>
      <c r="I12" s="63"/>
      <c r="J12" s="63"/>
      <c r="P12" s="63"/>
      <c r="Q12" s="63"/>
      <c r="R12" s="63"/>
      <c r="S12" s="63"/>
    </row>
    <row r="13" spans="1:19" ht="12.75">
      <c r="A13" s="54" t="s">
        <v>71</v>
      </c>
      <c r="E13" s="63">
        <v>0</v>
      </c>
      <c r="F13" s="63">
        <v>0</v>
      </c>
      <c r="G13" s="63"/>
      <c r="H13" s="63">
        <v>-521.817633</v>
      </c>
      <c r="I13" s="63">
        <v>0</v>
      </c>
      <c r="J13" s="63">
        <v>-521.817633</v>
      </c>
      <c r="P13" s="63">
        <f>+M13-N13+O13-0.2</f>
        <v>-0.2</v>
      </c>
      <c r="Q13" s="63"/>
      <c r="R13" s="63"/>
      <c r="S13" s="63"/>
    </row>
    <row r="14" spans="2:19" ht="12.75">
      <c r="B14" s="54" t="s">
        <v>72</v>
      </c>
      <c r="E14" s="63"/>
      <c r="F14" s="63"/>
      <c r="G14" s="63"/>
      <c r="H14" s="63"/>
      <c r="I14" s="63"/>
      <c r="J14" s="63"/>
      <c r="P14" s="63">
        <f>+M14-N14+O14</f>
        <v>0</v>
      </c>
      <c r="Q14" s="63"/>
      <c r="R14" s="63"/>
      <c r="S14" s="63"/>
    </row>
    <row r="15" spans="1:19" ht="13.5" thickBot="1">
      <c r="A15" s="53" t="s">
        <v>98</v>
      </c>
      <c r="E15" s="65">
        <v>40000</v>
      </c>
      <c r="F15" s="65">
        <v>7359.24</v>
      </c>
      <c r="G15" s="65">
        <v>0</v>
      </c>
      <c r="H15" s="65">
        <v>4464.248367</v>
      </c>
      <c r="I15" s="65">
        <v>18370.010151999988</v>
      </c>
      <c r="J15" s="65">
        <v>70194.06751899999</v>
      </c>
      <c r="P15" s="63"/>
      <c r="Q15" s="63"/>
      <c r="R15" s="63"/>
      <c r="S15" s="63"/>
    </row>
    <row r="16" spans="5:19" ht="13.5" thickTop="1">
      <c r="E16" s="63"/>
      <c r="F16" s="63"/>
      <c r="G16" s="63"/>
      <c r="H16" s="63"/>
      <c r="I16" s="63"/>
      <c r="J16" s="63"/>
      <c r="P16" s="63"/>
      <c r="Q16" s="63"/>
      <c r="R16" s="63"/>
      <c r="S16" s="63"/>
    </row>
    <row r="17" spans="1:19" ht="12.75">
      <c r="A17" s="99" t="s">
        <v>73</v>
      </c>
      <c r="B17" s="99"/>
      <c r="C17" s="99"/>
      <c r="D17" s="99"/>
      <c r="E17" s="99"/>
      <c r="F17" s="99"/>
      <c r="G17" s="99"/>
      <c r="H17" s="99"/>
      <c r="I17" s="99"/>
      <c r="J17" s="99"/>
      <c r="P17" s="63"/>
      <c r="Q17" s="63"/>
      <c r="R17" s="63"/>
      <c r="S17" s="63"/>
    </row>
    <row r="18" spans="1:19" ht="12.75">
      <c r="A18" s="99"/>
      <c r="B18" s="99"/>
      <c r="C18" s="99"/>
      <c r="D18" s="99"/>
      <c r="E18" s="99"/>
      <c r="F18" s="99"/>
      <c r="G18" s="99"/>
      <c r="H18" s="99"/>
      <c r="I18" s="99"/>
      <c r="J18" s="99"/>
      <c r="P18" s="63"/>
      <c r="Q18" s="63"/>
      <c r="R18" s="63"/>
      <c r="S18" s="63"/>
    </row>
    <row r="19" spans="5:19" ht="12.75">
      <c r="E19" s="63"/>
      <c r="F19" s="63"/>
      <c r="G19" s="63"/>
      <c r="H19" s="63"/>
      <c r="I19" s="63"/>
      <c r="J19" s="63"/>
      <c r="P19" s="63"/>
      <c r="Q19" s="63"/>
      <c r="R19" s="63"/>
      <c r="S19" s="63"/>
    </row>
    <row r="20" spans="5:19" ht="12.75">
      <c r="E20" s="63"/>
      <c r="F20" s="63"/>
      <c r="G20" s="63"/>
      <c r="H20" s="63"/>
      <c r="I20" s="63"/>
      <c r="J20" s="63"/>
      <c r="P20" s="63">
        <f>+M20-N20+O20</f>
        <v>0</v>
      </c>
      <c r="Q20" s="63"/>
      <c r="R20" s="63"/>
      <c r="S20" s="63"/>
    </row>
    <row r="21" spans="5:19" ht="12.75">
      <c r="E21" s="63"/>
      <c r="F21" s="63"/>
      <c r="G21" s="63"/>
      <c r="H21" s="63"/>
      <c r="I21" s="63"/>
      <c r="J21" s="63"/>
      <c r="P21" s="63">
        <f>+P18+P20+0.1</f>
        <v>0.1</v>
      </c>
      <c r="Q21" s="63"/>
      <c r="R21" s="63"/>
      <c r="S21" s="63"/>
    </row>
    <row r="22" spans="5:19" ht="12.75">
      <c r="E22" s="63"/>
      <c r="F22" s="63"/>
      <c r="G22" s="63"/>
      <c r="H22" s="63"/>
      <c r="I22" s="63"/>
      <c r="J22" s="63"/>
      <c r="P22" s="63"/>
      <c r="Q22" s="63"/>
      <c r="R22" s="63"/>
      <c r="S22" s="63"/>
    </row>
    <row r="23" spans="5:19" ht="12.75">
      <c r="E23" s="63"/>
      <c r="F23" s="63"/>
      <c r="G23" s="63"/>
      <c r="H23" s="63"/>
      <c r="I23" s="63"/>
      <c r="J23" s="63"/>
      <c r="P23" s="63"/>
      <c r="Q23" s="63"/>
      <c r="R23" s="63"/>
      <c r="S23" s="63"/>
    </row>
    <row r="24" spans="5:19" ht="12.75">
      <c r="E24" s="63"/>
      <c r="F24" s="63"/>
      <c r="G24" s="63"/>
      <c r="H24" s="63"/>
      <c r="I24" s="63"/>
      <c r="J24" s="63"/>
      <c r="P24" s="63"/>
      <c r="Q24" s="63"/>
      <c r="R24" s="63"/>
      <c r="S24" s="63"/>
    </row>
    <row r="25" spans="5:19" ht="12.75">
      <c r="E25" s="63"/>
      <c r="F25" s="63"/>
      <c r="G25" s="63"/>
      <c r="H25" s="63"/>
      <c r="I25" s="63"/>
      <c r="J25" s="63"/>
      <c r="P25" s="63"/>
      <c r="Q25" s="63"/>
      <c r="R25" s="63"/>
      <c r="S25" s="63"/>
    </row>
    <row r="26" spans="5:10" ht="12.75">
      <c r="E26" s="63"/>
      <c r="F26" s="63"/>
      <c r="G26" s="63"/>
      <c r="H26" s="63"/>
      <c r="I26" s="63"/>
      <c r="J26" s="63"/>
    </row>
    <row r="27" spans="5:10" ht="12.75">
      <c r="E27" s="63"/>
      <c r="F27" s="63"/>
      <c r="G27" s="63"/>
      <c r="H27" s="63"/>
      <c r="I27" s="63"/>
      <c r="J27" s="63"/>
    </row>
    <row r="28" spans="5:10" ht="12.75">
      <c r="E28" s="63"/>
      <c r="F28" s="63"/>
      <c r="G28" s="63"/>
      <c r="H28" s="63"/>
      <c r="I28" s="63"/>
      <c r="J28" s="63"/>
    </row>
    <row r="29" spans="5:10" ht="12.75">
      <c r="E29" s="63"/>
      <c r="F29" s="63"/>
      <c r="G29" s="63"/>
      <c r="H29" s="63"/>
      <c r="I29" s="63"/>
      <c r="J29" s="63"/>
    </row>
    <row r="30" spans="5:10" ht="12.75">
      <c r="E30" s="63"/>
      <c r="F30" s="63"/>
      <c r="G30" s="63"/>
      <c r="H30" s="63"/>
      <c r="I30" s="63"/>
      <c r="J30" s="63"/>
    </row>
    <row r="31" spans="5:10" ht="12.75">
      <c r="E31" s="63"/>
      <c r="F31" s="63"/>
      <c r="G31" s="63"/>
      <c r="H31" s="63"/>
      <c r="I31" s="63"/>
      <c r="J31" s="63"/>
    </row>
    <row r="32" spans="5:10" ht="12.75">
      <c r="E32" s="63"/>
      <c r="F32" s="63"/>
      <c r="G32" s="63"/>
      <c r="H32" s="63"/>
      <c r="I32" s="63"/>
      <c r="J32" s="63"/>
    </row>
  </sheetData>
  <mergeCells count="3">
    <mergeCell ref="A1:D1"/>
    <mergeCell ref="H6:I6"/>
    <mergeCell ref="A17:J18"/>
  </mergeCells>
  <printOptions/>
  <pageMargins left="0.55" right="0.39" top="1" bottom="1" header="0.5" footer="0.5"/>
  <pageSetup blackAndWhite="1" horizontalDpi="300" verticalDpi="300" orientation="portrait" paperSize="9" scale="95" r:id="rId1"/>
  <headerFooter alignWithMargins="0">
    <oddFooter>&amp;R&amp;11&amp;P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1" sqref="A1:D1"/>
    </sheetView>
  </sheetViews>
  <sheetFormatPr defaultColWidth="9.33203125" defaultRowHeight="12.75"/>
  <cols>
    <col min="1" max="1" width="38.5" style="68" customWidth="1"/>
    <col min="2" max="3" width="9.33203125" style="68" customWidth="1"/>
    <col min="4" max="4" width="18" style="68" bestFit="1" customWidth="1"/>
    <col min="5" max="5" width="3.83203125" style="68" customWidth="1"/>
    <col min="6" max="6" width="17.33203125" style="68" hidden="1" customWidth="1"/>
    <col min="7" max="7" width="18" style="68" bestFit="1" customWidth="1"/>
    <col min="8" max="8" width="2.16015625" style="68" customWidth="1"/>
    <col min="9" max="16384" width="9.33203125" style="68" customWidth="1"/>
  </cols>
  <sheetData>
    <row r="1" spans="1:16" ht="12.75">
      <c r="A1" s="100" t="s">
        <v>0</v>
      </c>
      <c r="B1" s="100"/>
      <c r="C1" s="100"/>
      <c r="D1" s="100"/>
      <c r="E1" s="66"/>
      <c r="F1" s="66"/>
      <c r="G1" s="66"/>
      <c r="H1" s="66"/>
      <c r="I1" s="66"/>
      <c r="J1" s="66"/>
      <c r="K1" s="66"/>
      <c r="L1" s="89"/>
      <c r="M1" s="66"/>
      <c r="N1" s="66"/>
      <c r="O1" s="67"/>
      <c r="P1" s="67"/>
    </row>
    <row r="2" spans="1:16" ht="12.75">
      <c r="A2" s="101" t="s">
        <v>99</v>
      </c>
      <c r="B2" s="101"/>
      <c r="C2" s="101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2.75">
      <c r="A3" s="100" t="s">
        <v>74</v>
      </c>
      <c r="B3" s="100"/>
      <c r="C3" s="100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  <c r="P3" s="67"/>
    </row>
    <row r="4" spans="1:16" ht="12.75">
      <c r="A4" s="5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67"/>
    </row>
    <row r="5" spans="1:16" ht="12.75">
      <c r="A5" s="66"/>
      <c r="B5" s="66"/>
      <c r="C5" s="66"/>
      <c r="D5" s="69" t="s">
        <v>22</v>
      </c>
      <c r="E5" s="66"/>
      <c r="F5" s="69" t="s">
        <v>75</v>
      </c>
      <c r="G5" s="4" t="s">
        <v>22</v>
      </c>
      <c r="H5" s="66"/>
      <c r="I5" s="66"/>
      <c r="J5" s="66"/>
      <c r="K5" s="66"/>
      <c r="L5" s="66"/>
      <c r="M5" s="66"/>
      <c r="N5" s="66"/>
      <c r="O5" s="67"/>
      <c r="P5" s="67"/>
    </row>
    <row r="6" spans="1:16" ht="12.75">
      <c r="A6" s="66"/>
      <c r="B6" s="66"/>
      <c r="C6" s="66"/>
      <c r="D6" s="70" t="s">
        <v>100</v>
      </c>
      <c r="E6" s="66"/>
      <c r="F6" s="71">
        <v>37346</v>
      </c>
      <c r="G6" s="70" t="s">
        <v>101</v>
      </c>
      <c r="H6" s="66"/>
      <c r="I6" s="66"/>
      <c r="J6" s="66"/>
      <c r="K6" s="66"/>
      <c r="L6" s="66"/>
      <c r="M6" s="66"/>
      <c r="N6" s="66"/>
      <c r="O6" s="67"/>
      <c r="P6" s="67"/>
    </row>
    <row r="7" spans="1:16" ht="12.75">
      <c r="A7" s="72"/>
      <c r="B7" s="66"/>
      <c r="C7" s="66"/>
      <c r="D7" s="69" t="s">
        <v>4</v>
      </c>
      <c r="E7" s="66"/>
      <c r="F7" s="69" t="s">
        <v>4</v>
      </c>
      <c r="G7" s="4" t="s">
        <v>4</v>
      </c>
      <c r="H7" s="66"/>
      <c r="I7" s="66"/>
      <c r="J7" s="66"/>
      <c r="K7" s="66"/>
      <c r="L7" s="66"/>
      <c r="M7" s="66"/>
      <c r="N7" s="66"/>
      <c r="O7" s="67"/>
      <c r="P7" s="67"/>
    </row>
    <row r="8" spans="1:16" ht="13.5">
      <c r="A8" s="72"/>
      <c r="B8" s="66"/>
      <c r="C8" s="66"/>
      <c r="D8" s="69"/>
      <c r="E8" s="66"/>
      <c r="F8" s="73"/>
      <c r="G8"/>
      <c r="H8" s="66"/>
      <c r="I8" s="66"/>
      <c r="J8" s="66"/>
      <c r="K8" s="66"/>
      <c r="L8" s="66"/>
      <c r="M8" s="66"/>
      <c r="N8" s="66"/>
      <c r="O8" s="67"/>
      <c r="P8" s="67"/>
    </row>
    <row r="9" spans="1:19" ht="12.75">
      <c r="A9" s="74" t="s">
        <v>76</v>
      </c>
      <c r="P9" s="75"/>
      <c r="Q9" s="75"/>
      <c r="R9" s="75"/>
      <c r="S9" s="75"/>
    </row>
    <row r="10" spans="1:19" ht="12.75">
      <c r="A10" s="76" t="s">
        <v>77</v>
      </c>
      <c r="D10" s="77">
        <v>1563.3095199999993</v>
      </c>
      <c r="F10" s="77">
        <v>4415.208</v>
      </c>
      <c r="G10" s="13">
        <v>7700.255999999985</v>
      </c>
      <c r="P10" s="75"/>
      <c r="Q10" s="75"/>
      <c r="R10" s="75"/>
      <c r="S10" s="75"/>
    </row>
    <row r="11" spans="1:19" ht="12.75">
      <c r="A11" s="76" t="s">
        <v>78</v>
      </c>
      <c r="D11" s="77">
        <v>-251.86513000000002</v>
      </c>
      <c r="F11" s="77">
        <v>-328.034</v>
      </c>
      <c r="G11" s="13">
        <v>-321.56623</v>
      </c>
      <c r="P11" s="75"/>
      <c r="Q11" s="75"/>
      <c r="R11" s="75"/>
      <c r="S11" s="75"/>
    </row>
    <row r="12" spans="1:19" ht="12.75">
      <c r="A12" s="76" t="s">
        <v>79</v>
      </c>
      <c r="D12" s="77">
        <v>102.08734000000001</v>
      </c>
      <c r="F12" s="77">
        <v>224.832</v>
      </c>
      <c r="G12" s="13">
        <v>95</v>
      </c>
      <c r="P12" s="75"/>
      <c r="Q12" s="75"/>
      <c r="R12" s="75"/>
      <c r="S12" s="75"/>
    </row>
    <row r="13" spans="1:19" ht="12.75" hidden="1">
      <c r="A13" s="76" t="s">
        <v>80</v>
      </c>
      <c r="D13" s="77">
        <v>0</v>
      </c>
      <c r="F13" s="77"/>
      <c r="G13" s="13">
        <v>0</v>
      </c>
      <c r="P13" s="75">
        <f>+M13-N13+O13-0.2</f>
        <v>-0.2</v>
      </c>
      <c r="Q13" s="75"/>
      <c r="R13" s="75"/>
      <c r="S13" s="75"/>
    </row>
    <row r="14" spans="1:19" ht="12.75">
      <c r="A14" s="76" t="s">
        <v>81</v>
      </c>
      <c r="D14" s="78">
        <v>-2197.9388799999997</v>
      </c>
      <c r="F14" s="78">
        <v>-3311.618</v>
      </c>
      <c r="G14" s="79">
        <v>-1232.3</v>
      </c>
      <c r="P14" s="75">
        <f>+M14-N14+O14</f>
        <v>0</v>
      </c>
      <c r="Q14" s="75"/>
      <c r="R14" s="75"/>
      <c r="S14" s="75"/>
    </row>
    <row r="15" spans="1:19" ht="12.75">
      <c r="A15" s="80" t="s">
        <v>98</v>
      </c>
      <c r="D15" s="81">
        <v>-784.4071500000005</v>
      </c>
      <c r="F15" s="81">
        <v>1000.3879999999995</v>
      </c>
      <c r="G15" s="10">
        <v>6241.389769999984</v>
      </c>
      <c r="P15" s="75"/>
      <c r="Q15" s="75"/>
      <c r="R15" s="75"/>
      <c r="S15" s="75"/>
    </row>
    <row r="16" spans="1:19" ht="12.75">
      <c r="A16" s="76"/>
      <c r="D16" s="77"/>
      <c r="F16" s="77"/>
      <c r="G16" s="13"/>
      <c r="P16" s="75"/>
      <c r="Q16" s="75"/>
      <c r="R16" s="75"/>
      <c r="S16" s="75"/>
    </row>
    <row r="17" spans="1:19" ht="12.75">
      <c r="A17" s="74" t="s">
        <v>82</v>
      </c>
      <c r="B17" s="67"/>
      <c r="C17" s="67"/>
      <c r="D17" s="77"/>
      <c r="E17" s="67"/>
      <c r="F17" s="77"/>
      <c r="G17" s="13"/>
      <c r="H17" s="67"/>
      <c r="I17" s="67"/>
      <c r="J17" s="67"/>
      <c r="P17" s="75"/>
      <c r="Q17" s="75"/>
      <c r="R17" s="75"/>
      <c r="S17" s="75"/>
    </row>
    <row r="18" spans="1:19" ht="12.75">
      <c r="A18" s="76" t="s">
        <v>83</v>
      </c>
      <c r="B18" s="67"/>
      <c r="C18" s="67"/>
      <c r="D18" s="77">
        <v>-5419.4430600000005</v>
      </c>
      <c r="E18" s="67"/>
      <c r="F18" s="77">
        <v>-3246.861</v>
      </c>
      <c r="G18" s="13">
        <v>-2806.1024499999994</v>
      </c>
      <c r="H18" s="67"/>
      <c r="I18" s="67"/>
      <c r="J18" s="67"/>
      <c r="P18" s="75"/>
      <c r="Q18" s="75"/>
      <c r="R18" s="75"/>
      <c r="S18" s="75"/>
    </row>
    <row r="19" spans="1:19" ht="12.75">
      <c r="A19" s="76" t="s">
        <v>84</v>
      </c>
      <c r="D19" s="78">
        <v>59.12540000000554</v>
      </c>
      <c r="F19" s="78">
        <v>678.637</v>
      </c>
      <c r="G19" s="79">
        <v>133.78939</v>
      </c>
      <c r="P19" s="75"/>
      <c r="Q19" s="75"/>
      <c r="R19" s="75"/>
      <c r="S19" s="75"/>
    </row>
    <row r="20" spans="1:19" ht="12.75">
      <c r="A20" s="80" t="s">
        <v>85</v>
      </c>
      <c r="D20" s="81">
        <v>-5360.317659999995</v>
      </c>
      <c r="F20" s="81">
        <v>-2568.224</v>
      </c>
      <c r="G20" s="10">
        <v>-2672.3130599999995</v>
      </c>
      <c r="P20" s="75">
        <f>+M20-N20+O20</f>
        <v>0</v>
      </c>
      <c r="Q20" s="75"/>
      <c r="R20" s="75"/>
      <c r="S20" s="75"/>
    </row>
    <row r="21" spans="1:19" ht="12.75">
      <c r="A21" s="76"/>
      <c r="D21" s="77"/>
      <c r="F21" s="77"/>
      <c r="G21" s="13"/>
      <c r="P21" s="75">
        <f>+P18+P20+0.1</f>
        <v>0.1</v>
      </c>
      <c r="Q21" s="75"/>
      <c r="R21" s="75"/>
      <c r="S21" s="75"/>
    </row>
    <row r="22" spans="1:19" ht="12.75">
      <c r="A22" s="74" t="s">
        <v>86</v>
      </c>
      <c r="D22" s="77"/>
      <c r="F22" s="77"/>
      <c r="G22" s="13"/>
      <c r="P22" s="75"/>
      <c r="Q22" s="75"/>
      <c r="R22" s="75"/>
      <c r="S22" s="75"/>
    </row>
    <row r="23" spans="1:19" ht="12.75">
      <c r="A23" s="76" t="s">
        <v>87</v>
      </c>
      <c r="D23" s="77">
        <v>1194.8103899999999</v>
      </c>
      <c r="F23" s="77">
        <v>5197.458</v>
      </c>
      <c r="G23" s="13">
        <v>-3051.69325</v>
      </c>
      <c r="P23" s="75"/>
      <c r="Q23" s="75"/>
      <c r="R23" s="75"/>
      <c r="S23" s="75"/>
    </row>
    <row r="24" spans="1:19" ht="12.75">
      <c r="A24" s="76" t="s">
        <v>88</v>
      </c>
      <c r="D24" s="77">
        <v>0</v>
      </c>
      <c r="F24" s="77">
        <v>-7.5</v>
      </c>
      <c r="G24" s="13">
        <v>0</v>
      </c>
      <c r="P24" s="75"/>
      <c r="Q24" s="75"/>
      <c r="R24" s="75"/>
      <c r="S24" s="75"/>
    </row>
    <row r="25" spans="1:19" ht="12.75">
      <c r="A25" s="76" t="s">
        <v>89</v>
      </c>
      <c r="D25" s="77">
        <v>0</v>
      </c>
      <c r="F25" s="77">
        <v>-1200</v>
      </c>
      <c r="G25" s="13">
        <v>0</v>
      </c>
      <c r="P25" s="75"/>
      <c r="Q25" s="75"/>
      <c r="R25" s="75"/>
      <c r="S25" s="75"/>
    </row>
    <row r="26" spans="1:7" ht="12.75">
      <c r="A26" s="76" t="s">
        <v>90</v>
      </c>
      <c r="D26" s="77">
        <v>0</v>
      </c>
      <c r="F26" s="77">
        <v>300</v>
      </c>
      <c r="G26" s="82">
        <v>0</v>
      </c>
    </row>
    <row r="27" spans="1:7" ht="12.75">
      <c r="A27" s="76" t="s">
        <v>91</v>
      </c>
      <c r="D27" s="78">
        <v>-91.27595</v>
      </c>
      <c r="F27" s="78">
        <v>-131.01</v>
      </c>
      <c r="G27" s="83">
        <v>-51.30675</v>
      </c>
    </row>
    <row r="28" spans="1:7" ht="12.75">
      <c r="A28" s="80" t="s">
        <v>92</v>
      </c>
      <c r="D28" s="81">
        <v>1103.53444</v>
      </c>
      <c r="F28" s="81">
        <v>4158.947999999999</v>
      </c>
      <c r="G28" s="10">
        <v>-3103</v>
      </c>
    </row>
    <row r="29" spans="1:7" ht="12.75">
      <c r="A29" s="76"/>
      <c r="D29" s="77"/>
      <c r="F29" s="77"/>
      <c r="G29" s="13"/>
    </row>
    <row r="30" spans="1:7" ht="12.75">
      <c r="A30" s="74" t="s">
        <v>93</v>
      </c>
      <c r="D30" s="77">
        <v>-5041.190369999997</v>
      </c>
      <c r="F30" s="77">
        <v>2591.1119999999987</v>
      </c>
      <c r="G30" s="13">
        <v>466.0767099999848</v>
      </c>
    </row>
    <row r="31" spans="1:7" ht="12.75">
      <c r="A31" s="74" t="s">
        <v>94</v>
      </c>
      <c r="D31" s="77"/>
      <c r="F31" s="77"/>
      <c r="G31" s="13"/>
    </row>
    <row r="32" spans="1:7" ht="12.75">
      <c r="A32" s="74" t="s">
        <v>95</v>
      </c>
      <c r="D32" s="84">
        <v>9652.178</v>
      </c>
      <c r="F32" s="84">
        <v>7061.066000000001</v>
      </c>
      <c r="G32" s="23">
        <v>12614.327000000001</v>
      </c>
    </row>
    <row r="33" spans="1:7" ht="13.5" thickBot="1">
      <c r="A33" s="74" t="s">
        <v>96</v>
      </c>
      <c r="D33" s="85">
        <v>4610.987630000003</v>
      </c>
      <c r="F33" s="85">
        <v>9652.178</v>
      </c>
      <c r="G33" s="86">
        <v>12263.427000000001</v>
      </c>
    </row>
    <row r="34" ht="13.5" thickTop="1">
      <c r="A34" s="87"/>
    </row>
    <row r="36" spans="1:8" ht="12.75">
      <c r="A36" s="99" t="s">
        <v>97</v>
      </c>
      <c r="B36" s="99"/>
      <c r="C36" s="99"/>
      <c r="D36" s="99"/>
      <c r="E36" s="99"/>
      <c r="F36" s="99"/>
      <c r="G36" s="99"/>
      <c r="H36" s="99"/>
    </row>
    <row r="37" spans="1:8" ht="12.75">
      <c r="A37" s="99"/>
      <c r="B37" s="99"/>
      <c r="C37" s="99"/>
      <c r="D37" s="99"/>
      <c r="E37" s="99"/>
      <c r="F37" s="99"/>
      <c r="G37" s="99"/>
      <c r="H37" s="99"/>
    </row>
  </sheetData>
  <mergeCells count="4">
    <mergeCell ref="A3:C3"/>
    <mergeCell ref="A2:C2"/>
    <mergeCell ref="A1:D1"/>
    <mergeCell ref="A36:H37"/>
  </mergeCells>
  <printOptions/>
  <pageMargins left="0.75" right="0.75" top="1" bottom="1" header="0.5" footer="0.5"/>
  <pageSetup blackAndWhite="1" orientation="portrait" paperSize="9" scale="97" r:id="rId1"/>
  <headerFooter alignWithMargins="0">
    <oddFooter>&amp;R&amp;11&amp;P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Siew Chee Choong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 Chee Choong</dc:creator>
  <cp:keywords/>
  <dc:description/>
  <cp:lastModifiedBy>Mok Kam Fai</cp:lastModifiedBy>
  <cp:lastPrinted>2004-02-19T06:46:50Z</cp:lastPrinted>
  <dcterms:created xsi:type="dcterms:W3CDTF">2004-02-19T06:13:27Z</dcterms:created>
  <dcterms:modified xsi:type="dcterms:W3CDTF">2004-02-27T08:41:06Z</dcterms:modified>
  <cp:category/>
  <cp:version/>
  <cp:contentType/>
  <cp:contentStatus/>
</cp:coreProperties>
</file>